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\Documents\WEEE\"/>
    </mc:Choice>
  </mc:AlternateContent>
  <xr:revisionPtr revIDLastSave="0" documentId="8_{2D9520F7-A1F8-45FD-8370-A39090A7F71D}" xr6:coauthVersionLast="36" xr6:coauthVersionMax="36" xr10:uidLastSave="{00000000-0000-0000-0000-000000000000}"/>
  <bookViews>
    <workbookView xWindow="0" yWindow="0" windowWidth="23040" windowHeight="8484" xr2:uid="{D3998A2A-6F62-44B1-98C4-2B57DD6F75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30" i="1" s="1"/>
  <c r="D28" i="1"/>
  <c r="D26" i="1"/>
  <c r="D27" i="1"/>
  <c r="D25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8" i="1"/>
  <c r="D19" i="1"/>
  <c r="D3" i="1"/>
  <c r="D17" i="1" s="1"/>
  <c r="C30" i="1"/>
  <c r="C28" i="1"/>
  <c r="C20" i="1"/>
  <c r="C17" i="1"/>
  <c r="D20" i="1" l="1"/>
</calcChain>
</file>

<file path=xl/sharedStrings.xml><?xml version="1.0" encoding="utf-8"?>
<sst xmlns="http://schemas.openxmlformats.org/spreadsheetml/2006/main" count="37" uniqueCount="29">
  <si>
    <t>Category</t>
  </si>
  <si>
    <t>Description</t>
  </si>
  <si>
    <t>From 1 Jan 2020</t>
  </si>
  <si>
    <t>Large household</t>
  </si>
  <si>
    <t>Small Household</t>
  </si>
  <si>
    <t>IT &amp; telecoms</t>
  </si>
  <si>
    <t>Consumer</t>
  </si>
  <si>
    <t>Lighting</t>
  </si>
  <si>
    <t>Tools</t>
  </si>
  <si>
    <t>Toys, leisure and sport</t>
  </si>
  <si>
    <t>Medical devices</t>
  </si>
  <si>
    <t>Monitoring and control</t>
  </si>
  <si>
    <t>Automatic dispensers</t>
  </si>
  <si>
    <t>Displays</t>
  </si>
  <si>
    <t>Cooling</t>
  </si>
  <si>
    <t>Lamps</t>
  </si>
  <si>
    <t>PV panels</t>
  </si>
  <si>
    <t>Total SMW evidence</t>
  </si>
  <si>
    <t>Non-WEEE</t>
  </si>
  <si>
    <t>Batteries</t>
  </si>
  <si>
    <t>Total</t>
  </si>
  <si>
    <t>Mixed WEEE (Cat2-10)</t>
  </si>
  <si>
    <t>Total WEEE</t>
  </si>
  <si>
    <t>2-10</t>
  </si>
  <si>
    <t>1</t>
  </si>
  <si>
    <t>12</t>
  </si>
  <si>
    <t>Tonnes</t>
  </si>
  <si>
    <t>Enter tonnes LDA here       &gt;</t>
  </si>
  <si>
    <t>Enter tonnes SMW here     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</si>
</sst>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/>
    <xf numFmtId="16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0" fontId="1" fillId="3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10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0B706-A052-485C-8AB2-465B7E8A3DC5}">
  <dimension ref="A1:D30"/>
  <sheetViews>
    <sheetView tabSelected="1" workbookViewId="0">
      <selection activeCell="H10" sqref="H10"/>
    </sheetView>
  </sheetViews>
  <sheetFormatPr defaultRowHeight="14.4" x14ac:dyDescent="0.3"/>
  <cols>
    <col min="2" max="2" width="23.33203125" customWidth="1"/>
    <col min="3" max="3" width="14.109375" customWidth="1"/>
    <col min="4" max="4" width="12.5546875" customWidth="1"/>
  </cols>
  <sheetData>
    <row r="1" spans="1:4" ht="29.4" thickBot="1" x14ac:dyDescent="0.35">
      <c r="C1" s="20" t="s">
        <v>28</v>
      </c>
      <c r="D1" s="18"/>
    </row>
    <row r="2" spans="1:4" x14ac:dyDescent="0.3">
      <c r="A2" s="1" t="s">
        <v>0</v>
      </c>
      <c r="B2" s="1" t="s">
        <v>1</v>
      </c>
      <c r="C2" s="16" t="s">
        <v>2</v>
      </c>
      <c r="D2" s="17" t="s">
        <v>26</v>
      </c>
    </row>
    <row r="3" spans="1:4" x14ac:dyDescent="0.3">
      <c r="A3" s="2">
        <v>1</v>
      </c>
      <c r="B3" s="1" t="s">
        <v>3</v>
      </c>
      <c r="C3" s="3">
        <v>0.1588</v>
      </c>
      <c r="D3" s="8">
        <f>C3*D$1</f>
        <v>0</v>
      </c>
    </row>
    <row r="4" spans="1:4" x14ac:dyDescent="0.3">
      <c r="A4" s="2">
        <v>2</v>
      </c>
      <c r="B4" s="1" t="s">
        <v>4</v>
      </c>
      <c r="C4" s="3">
        <v>0.2099</v>
      </c>
      <c r="D4" s="8">
        <f t="shared" ref="D4:D19" si="0">C4*D$1</f>
        <v>0</v>
      </c>
    </row>
    <row r="5" spans="1:4" x14ac:dyDescent="0.3">
      <c r="A5" s="2">
        <v>3</v>
      </c>
      <c r="B5" s="1" t="s">
        <v>5</v>
      </c>
      <c r="C5" s="3">
        <v>0.18690000000000001</v>
      </c>
      <c r="D5" s="8">
        <f t="shared" si="0"/>
        <v>0</v>
      </c>
    </row>
    <row r="6" spans="1:4" x14ac:dyDescent="0.3">
      <c r="A6" s="2">
        <v>4</v>
      </c>
      <c r="B6" s="1" t="s">
        <v>6</v>
      </c>
      <c r="C6" s="3">
        <v>0.1313</v>
      </c>
      <c r="D6" s="8">
        <f t="shared" si="0"/>
        <v>0</v>
      </c>
    </row>
    <row r="7" spans="1:4" x14ac:dyDescent="0.3">
      <c r="A7" s="2">
        <v>5</v>
      </c>
      <c r="B7" s="1" t="s">
        <v>7</v>
      </c>
      <c r="C7" s="3">
        <v>3.5700000000000003E-2</v>
      </c>
      <c r="D7" s="8">
        <f t="shared" si="0"/>
        <v>0</v>
      </c>
    </row>
    <row r="8" spans="1:4" x14ac:dyDescent="0.3">
      <c r="A8" s="2">
        <v>6</v>
      </c>
      <c r="B8" s="1" t="s">
        <v>8</v>
      </c>
      <c r="C8" s="3">
        <v>0.16830000000000001</v>
      </c>
      <c r="D8" s="8">
        <f t="shared" si="0"/>
        <v>0</v>
      </c>
    </row>
    <row r="9" spans="1:4" x14ac:dyDescent="0.3">
      <c r="A9" s="2">
        <v>7</v>
      </c>
      <c r="B9" s="1" t="s">
        <v>9</v>
      </c>
      <c r="C9" s="3">
        <v>3.3399999999999999E-2</v>
      </c>
      <c r="D9" s="8">
        <f t="shared" si="0"/>
        <v>0</v>
      </c>
    </row>
    <row r="10" spans="1:4" x14ac:dyDescent="0.3">
      <c r="A10" s="2">
        <v>8</v>
      </c>
      <c r="B10" s="1" t="s">
        <v>10</v>
      </c>
      <c r="C10" s="4">
        <v>0</v>
      </c>
      <c r="D10" s="8">
        <f t="shared" si="0"/>
        <v>0</v>
      </c>
    </row>
    <row r="11" spans="1:4" x14ac:dyDescent="0.3">
      <c r="A11" s="2">
        <v>9</v>
      </c>
      <c r="B11" s="1" t="s">
        <v>11</v>
      </c>
      <c r="C11" s="3">
        <v>6.7999999999999996E-3</v>
      </c>
      <c r="D11" s="8">
        <f t="shared" si="0"/>
        <v>0</v>
      </c>
    </row>
    <row r="12" spans="1:4" x14ac:dyDescent="0.3">
      <c r="A12" s="2">
        <v>10</v>
      </c>
      <c r="B12" s="1" t="s">
        <v>12</v>
      </c>
      <c r="C12" s="4">
        <v>0</v>
      </c>
      <c r="D12" s="8">
        <f t="shared" si="0"/>
        <v>0</v>
      </c>
    </row>
    <row r="13" spans="1:4" x14ac:dyDescent="0.3">
      <c r="A13" s="2">
        <v>11</v>
      </c>
      <c r="B13" s="1" t="s">
        <v>13</v>
      </c>
      <c r="C13" s="3">
        <v>9.1999999999999998E-3</v>
      </c>
      <c r="D13" s="8">
        <f t="shared" si="0"/>
        <v>0</v>
      </c>
    </row>
    <row r="14" spans="1:4" x14ac:dyDescent="0.3">
      <c r="A14" s="2">
        <v>12</v>
      </c>
      <c r="B14" s="1" t="s">
        <v>14</v>
      </c>
      <c r="C14" s="3">
        <v>2.3999999999999998E-3</v>
      </c>
      <c r="D14" s="8">
        <f t="shared" si="0"/>
        <v>0</v>
      </c>
    </row>
    <row r="15" spans="1:4" x14ac:dyDescent="0.3">
      <c r="A15" s="2">
        <v>13</v>
      </c>
      <c r="B15" s="1" t="s">
        <v>15</v>
      </c>
      <c r="C15" s="4">
        <v>0</v>
      </c>
      <c r="D15" s="8">
        <f t="shared" si="0"/>
        <v>0</v>
      </c>
    </row>
    <row r="16" spans="1:4" x14ac:dyDescent="0.3">
      <c r="A16" s="2">
        <v>14</v>
      </c>
      <c r="B16" s="1" t="s">
        <v>16</v>
      </c>
      <c r="C16" s="3">
        <v>1.5E-3</v>
      </c>
      <c r="D16" s="8">
        <f t="shared" si="0"/>
        <v>0</v>
      </c>
    </row>
    <row r="17" spans="1:4" x14ac:dyDescent="0.3">
      <c r="A17" s="5"/>
      <c r="B17" s="11" t="s">
        <v>17</v>
      </c>
      <c r="C17" s="12">
        <f>SUM(C3:C16)</f>
        <v>0.94419999999999993</v>
      </c>
      <c r="D17" s="10">
        <f>SUM(D3:D16)</f>
        <v>0</v>
      </c>
    </row>
    <row r="18" spans="1:4" x14ac:dyDescent="0.3">
      <c r="A18" s="6"/>
      <c r="B18" s="1" t="s">
        <v>18</v>
      </c>
      <c r="C18" s="7">
        <v>4.8989999999999999E-2</v>
      </c>
      <c r="D18" s="8">
        <f t="shared" si="0"/>
        <v>0</v>
      </c>
    </row>
    <row r="19" spans="1:4" x14ac:dyDescent="0.3">
      <c r="A19" s="6"/>
      <c r="B19" s="1" t="s">
        <v>19</v>
      </c>
      <c r="C19" s="3">
        <v>6.8999999999999999E-3</v>
      </c>
      <c r="D19" s="8">
        <f t="shared" si="0"/>
        <v>0</v>
      </c>
    </row>
    <row r="20" spans="1:4" x14ac:dyDescent="0.3">
      <c r="A20" s="6"/>
      <c r="B20" s="11" t="s">
        <v>20</v>
      </c>
      <c r="C20" s="12">
        <f>SUM(C17:C19)</f>
        <v>1.0000899999999999</v>
      </c>
      <c r="D20" s="10">
        <f>D19+D18+D17</f>
        <v>0</v>
      </c>
    </row>
    <row r="22" spans="1:4" ht="15" thickBot="1" x14ac:dyDescent="0.35"/>
    <row r="23" spans="1:4" ht="29.4" thickBot="1" x14ac:dyDescent="0.35">
      <c r="C23" s="21" t="s">
        <v>27</v>
      </c>
      <c r="D23" s="19"/>
    </row>
    <row r="24" spans="1:4" x14ac:dyDescent="0.3">
      <c r="A24" s="8" t="s">
        <v>0</v>
      </c>
      <c r="B24" s="1" t="s">
        <v>1</v>
      </c>
      <c r="C24" s="16" t="s">
        <v>2</v>
      </c>
      <c r="D24" s="17" t="s">
        <v>26</v>
      </c>
    </row>
    <row r="25" spans="1:4" x14ac:dyDescent="0.3">
      <c r="A25" s="9" t="s">
        <v>24</v>
      </c>
      <c r="B25" s="1" t="s">
        <v>3</v>
      </c>
      <c r="C25" s="3">
        <v>0.97640000000000005</v>
      </c>
      <c r="D25" s="8">
        <f>C25*D$23</f>
        <v>0</v>
      </c>
    </row>
    <row r="26" spans="1:4" x14ac:dyDescent="0.3">
      <c r="A26" s="9" t="s">
        <v>23</v>
      </c>
      <c r="B26" s="1" t="s">
        <v>21</v>
      </c>
      <c r="C26" s="3">
        <v>1.21E-2</v>
      </c>
      <c r="D26" s="8">
        <f t="shared" ref="D26:D27" si="1">C26*D$23</f>
        <v>0</v>
      </c>
    </row>
    <row r="27" spans="1:4" x14ac:dyDescent="0.3">
      <c r="A27" s="9" t="s">
        <v>25</v>
      </c>
      <c r="B27" s="1" t="s">
        <v>14</v>
      </c>
      <c r="C27" s="3">
        <v>1.6999999999999999E-3</v>
      </c>
      <c r="D27" s="8">
        <f t="shared" si="1"/>
        <v>0</v>
      </c>
    </row>
    <row r="28" spans="1:4" x14ac:dyDescent="0.3">
      <c r="B28" s="11" t="s">
        <v>22</v>
      </c>
      <c r="C28" s="12">
        <f>SUM(C25:C27)</f>
        <v>0.99020000000000008</v>
      </c>
      <c r="D28" s="10">
        <f>SUM(D25:D27)</f>
        <v>0</v>
      </c>
    </row>
    <row r="29" spans="1:4" x14ac:dyDescent="0.3">
      <c r="B29" s="13" t="s">
        <v>18</v>
      </c>
      <c r="C29" s="14">
        <v>9.9000000000000008E-3</v>
      </c>
      <c r="D29" s="15">
        <f>C29*D$23</f>
        <v>0</v>
      </c>
    </row>
    <row r="30" spans="1:4" x14ac:dyDescent="0.3">
      <c r="B30" s="11" t="s">
        <v>20</v>
      </c>
      <c r="C30" s="12">
        <f>C29+C28</f>
        <v>1.0001</v>
      </c>
      <c r="D30" s="10">
        <f>D29+D28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Phil</cp:lastModifiedBy>
  <dcterms:created xsi:type="dcterms:W3CDTF">2020-01-10T16:21:07Z</dcterms:created>
  <dcterms:modified xsi:type="dcterms:W3CDTF">2020-01-10T16:43:00Z</dcterms:modified>
</cp:coreProperties>
</file>